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braepr-my.sharepoint.com/personal/fs_es_sebrae_com_br/Documents/Grupos/UR/PORTAL SEBRAE ES/CONTEUDO DO PORTAL/EDITAIS DE INOVAÇÃO - Atualizações do arquivo/"/>
    </mc:Choice>
  </mc:AlternateContent>
  <xr:revisionPtr revIDLastSave="0" documentId="8_{4B09218A-85D3-46BE-8C71-C9E3BFABA90A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Nova Atualização 02.08.21" sheetId="6" r:id="rId1"/>
  </sheets>
  <calcPr calcId="191029"/>
  <customWorkbookViews>
    <customWorkbookView name="Filtro 1" guid="{325E6E78-AE07-4793-87EA-0A9BA793F57E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6" l="1"/>
  <c r="E28" i="6" l="1"/>
  <c r="E27" i="6"/>
  <c r="E25" i="6"/>
</calcChain>
</file>

<file path=xl/sharedStrings.xml><?xml version="1.0" encoding="utf-8"?>
<sst xmlns="http://schemas.openxmlformats.org/spreadsheetml/2006/main" count="286" uniqueCount="208">
  <si>
    <t>PROGRAMAS E EDITAIS ABERTOS DE PARCEIROS E TERCEIROS</t>
  </si>
  <si>
    <t>EDITAL</t>
  </si>
  <si>
    <t>RESPONSÁVEIS</t>
  </si>
  <si>
    <t>PRAZO DE 
VIGÊNCIA</t>
  </si>
  <si>
    <t>NÍVEL</t>
  </si>
  <si>
    <t>OBJETIVO</t>
  </si>
  <si>
    <t>Espirito Santo</t>
  </si>
  <si>
    <t>Startups</t>
  </si>
  <si>
    <t>Nacional</t>
  </si>
  <si>
    <t>Apoiar projetos que trazem benefícios para a sociedade.</t>
  </si>
  <si>
    <t>Empresas de todos os portes</t>
  </si>
  <si>
    <t>https://www.bndes.gov.br/wps/portal/site/home/financiamento/produto/bndes-finem-ti</t>
  </si>
  <si>
    <t>Apoiar empresas para a execução de Planos Estratégicos de Inovação e projetos que resultem em inovações em produtos, processos e serviços baseados em tecnologias digitais com aplicações na saúde, indústria, no agronegócio (ambiente rural) e no desenvolvimento urbano (cidades).</t>
  </si>
  <si>
    <t>Empresas brasileiras com receita operacional bruta anual ou anualizada igual ou superior a R$ 16 milhões e que submetam propostas com valor mínimo de R$ 5 milhões</t>
  </si>
  <si>
    <t>http://www.fundoaeroespacial.com.br/sobre/</t>
  </si>
  <si>
    <t>Internacional</t>
  </si>
  <si>
    <t>FINEP;
EMBRASER;
BNDES;
Desenvolve SP;
Fundo Aerospacial.</t>
  </si>
  <si>
    <t>Programa BNDES Finem
Tecnologia da Informação</t>
  </si>
  <si>
    <t>BNDES.</t>
  </si>
  <si>
    <t>N°</t>
  </si>
  <si>
    <t>Edital Nº 08/2019 
Bolsas no País e no Exterior</t>
  </si>
  <si>
    <t>São Paulo</t>
  </si>
  <si>
    <t>Finep</t>
  </si>
  <si>
    <t>BNDES Crédito Pequenas Empresas</t>
  </si>
  <si>
    <t>BNDES</t>
  </si>
  <si>
    <t>https://www.bndes.gov.br/wps/portal/site/home/financiamento/produto/bndes-credito-pequenas-empresas</t>
  </si>
  <si>
    <t>CRÉDITOS E FINANCIAMENTOS</t>
  </si>
  <si>
    <t>Apoiar projetos que trazem benefícios para a geração de empregos.</t>
  </si>
  <si>
    <t>https://docs.google.com/forms/d/e/1FAIpQLSf3AT2wZkdjinrEPFQ5RiPGzxDRvvMGuFqRlGSCNR5oAW0WDA/viewform</t>
  </si>
  <si>
    <t>Apoiar empreendedores das periferias com acesso a microcrédito nesse difícil momento.</t>
  </si>
  <si>
    <t>Fundo de Urgência COVID-19</t>
  </si>
  <si>
    <t>FAT</t>
  </si>
  <si>
    <t>Pequenos empreendedores</t>
  </si>
  <si>
    <t>Firgun
Empreende Ai
Impacta Hub SP</t>
  </si>
  <si>
    <t>PROGER
PROGER Exportação</t>
  </si>
  <si>
    <t>Estimular exportação em condições compatíveis com o mercado internacional, inclusive fase pré-embarque.</t>
  </si>
  <si>
    <t>Financiar investimento ou investimento com capital de giro associado para empresas da cadeia produtiva do setor de turismo, em atividades pré-estabelecidas pelo MTE e pelo MT, de acordo com a tabela CNAE.</t>
  </si>
  <si>
    <t>Micro e pequenas empresas da cadeia do setor turismo</t>
  </si>
  <si>
    <t>Micro e pequenas empresas de exportação</t>
  </si>
  <si>
    <t>Financiar investimento e capital de giro associado para microempresas e empresas de pequeno porte em projetos que proporcionem a geração e manutenção de postos de trabalho e renda.</t>
  </si>
  <si>
    <t>Firmas individuais e Micro e Pequenas empresas</t>
  </si>
  <si>
    <t>PROGER
Urbano Investimento para Micro e Pequena Empresa</t>
  </si>
  <si>
    <t>PROGER
Turismo Investimento para Micro e Pequena Empresa</t>
  </si>
  <si>
    <t>http://portalfat.mte.gov.br/programas-e-acoes-2/programas-de-geracao-de-emprego-e-renda-proger/linhas-de-credito/</t>
  </si>
  <si>
    <t>Pequenas Empresas</t>
  </si>
  <si>
    <t>https://docs.google.com/forms/d/e/1FAIpQLSfQ5JSqTn1wwGR8zblo0xE7J5KWtxF5vAh5MXD_t5UeWfFMVQ/viewform</t>
  </si>
  <si>
    <t>ABStartups  
Ministério da Economia</t>
  </si>
  <si>
    <t>Startups brasileiras</t>
  </si>
  <si>
    <t>Mapear as soluções inovadoras de cada startup para enfrentar a crise do Coronavírus.</t>
  </si>
  <si>
    <t>https://www.agorize.com/en/challenges/code-life-challenge</t>
  </si>
  <si>
    <t>Desafio Montreal General Hospital</t>
  </si>
  <si>
    <t xml:space="preserve"> Fundação do Hospital Geral de Montreal;
 Instituto de Pesquisa do Centro de Saúde da Universidade McGill</t>
  </si>
  <si>
    <t>Equipes projetem um ventilador de baixo custo.</t>
  </si>
  <si>
    <t>https://www.institutogene.org.br/noticias/novidadeinstitutogeneabreeditalpermanenteparaincubaceo/</t>
  </si>
  <si>
    <t>Atender a todos que desejam ingressar no Programa de Incubação do Instituto Gene oferecendo benefícios como capacitação e treinamentos para fortalecer as boas iniciativas.</t>
  </si>
  <si>
    <t>Instituto Gene</t>
  </si>
  <si>
    <t>Santa Catarina</t>
  </si>
  <si>
    <t>http://www.finep.gov.br/apoio-e-financiamento-externa/programas-e-linhas/inovacred4-0</t>
  </si>
  <si>
    <t>Finep INOVACRED 4.0</t>
  </si>
  <si>
    <t xml:space="preserve"> Apoiar a formulação e implementação de soluções de digitalização que abarquem a utilização, em linhas de produção, de serviços de implantação de tecnologias habilitadoras da Indústria 4.0.</t>
  </si>
  <si>
    <t xml:space="preserve">Empresas brasileiras com atividades econômicas nos setores da Indústria da Transformação e da Agricultura. </t>
  </si>
  <si>
    <t>http://www.caixa.gov.br/empresa/credito-financiamento/Paginas/default.aspx?utm_source=cross&amp;utm_medium=credito&amp;utm_campaign=expansao-pj</t>
  </si>
  <si>
    <t>Linhasa de crédito para a necessidade da sua empresa.</t>
  </si>
  <si>
    <t>Caixa Econômica
Linhas de Crédito</t>
  </si>
  <si>
    <t>Caixa Econômica</t>
  </si>
  <si>
    <t>https://www.openstartups.net/site/coronavirus-challenges.html</t>
  </si>
  <si>
    <t>Startups;
Comunidade cientifica;
Empresas de todos os portes; 
Órgãos governamentais;
Sociedade civil</t>
  </si>
  <si>
    <t>https://inovandonacrise.tudosobrestartups.com.br/96704d1/curso-crise/startup-machine-inovando-na-crise</t>
  </si>
  <si>
    <t>PROGRAMA STARTUP MACHINE: INOVANDO NA CRISE</t>
  </si>
  <si>
    <t>Startup</t>
  </si>
  <si>
    <t>Tudo sobre startups</t>
  </si>
  <si>
    <t>Pará</t>
  </si>
  <si>
    <t>Ajudar o seu negócio a se preparar para esse momento do Covid-19  com estratégia, tomada de ação rápida e, principalmente, colocar tudo em prática o mais rápido possível.</t>
  </si>
  <si>
    <t>Divulgar os desafios relacionados ao Covid-19 das empresas, governo e sociedade civel e conectar startups que possam desenvolve-los.</t>
  </si>
  <si>
    <t>COR</t>
  </si>
  <si>
    <t>SIGNIFICADO</t>
  </si>
  <si>
    <t>PROGRAMAS E EDITAIS DE INOVAÇÃO</t>
  </si>
  <si>
    <t>Projetar um ventilador de baixo custo, simples, fácil de usar e fácil de construir que possa atender os pacientes do COVID, em um período de emergência e que possa ser instalado em qualquer lugar.</t>
  </si>
  <si>
    <t>Bandes 
Banestes</t>
  </si>
  <si>
    <t>Reduzir os impactos econômicos da pandemia da Covid-19 para as empresas capixabas através da disponibilidade uma linha de crédito emergencial para empresas afetadas economicamente pelo novo coronavírus.</t>
  </si>
  <si>
    <t>https://www.banestes.com.br/informes/2020/2020_03_17_01.html</t>
  </si>
  <si>
    <t>LINHA DE CRÉDITO EMERGENCIAL - BANDES/BANESTES</t>
  </si>
  <si>
    <t>Consulte o link ao lado para obter maiores informações</t>
  </si>
  <si>
    <t xml:space="preserve">Super Desafio COVID-19 </t>
  </si>
  <si>
    <t>Conectar ideias e avaliar a maturidade de soluções tecnológicas, com foco inicial nos desafios apresentados pela pandemia.</t>
  </si>
  <si>
    <t>IdearuMCTIC</t>
  </si>
  <si>
    <t>MCTIC</t>
  </si>
  <si>
    <t>http://www.mctic.gov.br/mctic/opencms/salaImprensa/noticias/arquivos/2020/03/MCTIC_investe_no_combate_ao_Covid19.html#carousel-example-generic</t>
  </si>
  <si>
    <t>Olhar os itens e critérios de elegibilidade no edital (link ao lado)</t>
  </si>
  <si>
    <t>Mestre 
Graduado</t>
  </si>
  <si>
    <t>Desenvolver o melhor software e aplicativo para área da saúde que atenda as demandas de médicos, profissionais da área da saúde e pacientes, sendo referencia em análise de dados de doenças e tratamentos clínicos, objetivando o aumento da eficiência dos resultados e melhorando, de forma inovadora, o processo de pesquisa na área da saúde.</t>
  </si>
  <si>
    <t>http://www.portaldaindustria.com.br/inovatalentos/acessar/projeto/procurar/?uf_vaga=ES&amp;setor=</t>
  </si>
  <si>
    <t>INOVA Talentos</t>
  </si>
  <si>
    <t>IEL/NC
CNPq</t>
  </si>
  <si>
    <t>Consultar regulamento do edital através do link ao lado.</t>
  </si>
  <si>
    <t>100  Open Startups</t>
  </si>
  <si>
    <t>https://www.theglobalresiliencefund.org/</t>
  </si>
  <si>
    <t>Fundo Global de Resiliência para Meninas e Mulheres Jovens</t>
  </si>
  <si>
    <t>Apoiar grupos ativistas durante o período da pandemia do coronavírus.</t>
  </si>
  <si>
    <t xml:space="preserve">Fundo Global de Resiliência </t>
  </si>
  <si>
    <t xml:space="preserve">Grupos  liderados por meninas e/ou mulheres jovens com menos de 35 anos </t>
  </si>
  <si>
    <t>Transforme sua ideia em um empreendimento e amplie seus negócios de sucesso. Tudo isso e muito mais na Copa do Mundo de Empreendedorismo.</t>
  </si>
  <si>
    <t>https://entrepreneurshipworldcup.com/#</t>
  </si>
  <si>
    <t>EWC</t>
  </si>
  <si>
    <t>Perene</t>
  </si>
  <si>
    <r>
      <t xml:space="preserve">LINK DE ACESSO
</t>
    </r>
    <r>
      <rPr>
        <b/>
        <sz val="11"/>
        <color theme="1"/>
        <rFont val="Arial"/>
        <family val="2"/>
      </rPr>
      <t>(copie e cole em seu navegador)</t>
    </r>
  </si>
  <si>
    <t>ONG's</t>
  </si>
  <si>
    <t>Programa Google para organizações sem fins lucrativos</t>
  </si>
  <si>
    <t>http://www.finep.gov.br/images/apoio-e-financiamento/programas-e-linhas/Finep_2030_Empresarial/29_07_2020_Regulamento_Programa_Finep_2030_Empresarial.pdf</t>
  </si>
  <si>
    <t>Empresas brasileiras de todos os portes, da cadeia de fornecedores do setor automotivo incluindo máquinas agrícolas e rodoviárias autopropulsadas.</t>
  </si>
  <si>
    <t>Apoiar o desenvolvimento, por empresas brasileiras, de produtos, processos e serviços inovadores para a cadeia automotiva, por meio do financiamento não reembolsável a projetos, considerados estratégicos, no âmbito do programa Rota 2030 – Mobilidade e Logística.</t>
  </si>
  <si>
    <t xml:space="preserve">Regulamento do Programa Finep 2030 Empresarial </t>
  </si>
  <si>
    <t>Finep
Finep 2030 
MCTIC</t>
  </si>
  <si>
    <t>Fundação Draper Richards Kaplan</t>
  </si>
  <si>
    <t>Apoiar organizações em seus projetos de expansão e escala e que queiram expandir sua atuação para alcançar um número maior de beneficiários. As propostas devem ser enviadas em inglês.</t>
  </si>
  <si>
    <t>https://www.drkfoundation.org/apply-for-funding/</t>
  </si>
  <si>
    <t xml:space="preserve">Draper Richards Kaplan Foundation </t>
  </si>
  <si>
    <t>Financiamento para contratação de serviços tecnológicos, credenciados pelo BNDES, associados à otimização da produção, à viabilização de projetos de manufatura avançada e à implantação de soluções de cidades inteligentes e outros similares.</t>
  </si>
  <si>
    <t>BNDES Crédito Serviços 4.0</t>
  </si>
  <si>
    <t>https://www.bndes.gov.br/wps/portal/site/home/financiamento/produto/bndes-credito-servicos-4.0</t>
  </si>
  <si>
    <t>Editais vinculados ao Covid-19</t>
  </si>
  <si>
    <t>https://conteudo.phomenta.com.br/aceleracao-de-ongs</t>
  </si>
  <si>
    <t>Programa de Aceleração de ONGs</t>
  </si>
  <si>
    <t>Phomenta</t>
  </si>
  <si>
    <t xml:space="preserve"> Organizações da Sociedade Civil </t>
  </si>
  <si>
    <t>Visa transformar a gestão da organização em um curto espaço de tempo, entre 5 e 7 meses, com ferramentas práticas e conteúdos dinâmicos.</t>
  </si>
  <si>
    <t>PÚBLICO ALVO</t>
  </si>
  <si>
    <t>Programa Catalisa CORP
Desafio Plataforma de Experiências Turísticas</t>
  </si>
  <si>
    <t>Seu objetivo é trazer uma transformação na experiência de viagem, aproximando ainda mais os clientes aos pequenos negócios de Turismo.</t>
  </si>
  <si>
    <t>http://www.agenciasebrae.com.br/sites/asn/uf/NA/catalisa-corp-lancara-primeiros-desafios-na-30-conferencia-anprotec,fa0d6b6106cd5710VgnVCM1000004c00210aRCRD</t>
  </si>
  <si>
    <t>SEBRAE
Bancorbrás</t>
  </si>
  <si>
    <t>*</t>
  </si>
  <si>
    <t>Matchfunding Enfrente o Corona</t>
  </si>
  <si>
    <t>Fundação Tide Setubal
Benfeitoria</t>
  </si>
  <si>
    <t>https://benfeitoria.com/canal/enfrente</t>
  </si>
  <si>
    <t xml:space="preserve"> Plataforma de financiamento de iniciativas de enfrentamento dos efeitos do Coronavírus nas periferias brasileiras.</t>
  </si>
  <si>
    <t>Natura Startups</t>
  </si>
  <si>
    <t>NATURA</t>
  </si>
  <si>
    <t>viabilizar e acelerar negócios inovadores</t>
  </si>
  <si>
    <t>https://prosas.com.br/editais/3043-natura-startups?locale=es</t>
  </si>
  <si>
    <t>Google Brasil</t>
  </si>
  <si>
    <t>oferece a organizações sociais o uso de ferramentas Google com o intuito de potencializar a presença do terceiro setor no cenário digital e  contribuir para o aumento de visibilidade das ONGs.</t>
  </si>
  <si>
    <t>https://prosas.com.br/editais/3435-programa-google-para-organizacoes-sem-fins-lucrativos?locale=es</t>
  </si>
  <si>
    <t>Startup Invest Summit</t>
  </si>
  <si>
    <t>Sebrae  e Bossanova Investimentos</t>
  </si>
  <si>
    <t xml:space="preserve"> investir até R$ 15.000.000,00 em 50 startups do país. Cada startup poderá receber *até R$ 300 mil para acelerar o negócio*, em troca de um percentual da empresa. No alvo da iniciativa estão empresas inovadoras, digitais e escaláveis, modelo de negócio B2B ou B2B2C, com faturamento mínimo de R$ 20 mil mensais e que estejam em rodada de captação pré-seed e seed</t>
  </si>
  <si>
    <t>https://www.startupinvestsummit.com.br/</t>
  </si>
  <si>
    <t>PRÊMIO EMPREENDEDOR SOCIAL DO ANO - EDIÇAO ESPECIAL 2021</t>
  </si>
  <si>
    <t>Grupo Folha e Fundação Schwab</t>
  </si>
  <si>
    <t xml:space="preserve"> selecionar, premiar e fomentar as lideranças de destaque em meio à pandemia, que inovam e buscam ampliar o impacto de suas ações e seus serviços para responder aos novos desafios no país. O foco será o enfrentamento da desigualdade e dos efeitos negativos da Covid-19 e também a busca de respostas às novas demandas de uma sociedade em transformação, em momento histórico de mobilização e de articulação entre sociedade civil, empresas e poder público.</t>
  </si>
  <si>
    <t>https://prosas.com.br/editais/9121-premio-empreendedor-social-do-ano-em-resposta-a-covid-19-edicao-2021?locale=en#!#tab_vermais_descricao</t>
  </si>
  <si>
    <t>Radar Findeslab</t>
  </si>
  <si>
    <t>startups, pesquisadores, estudantes e demais pessoas ou empresas que tenham interesse em solucionar os desafios propostos</t>
  </si>
  <si>
    <t>https://findeslab.com.br/radar-findeslab/</t>
  </si>
  <si>
    <t xml:space="preserve">Espirito Santo </t>
  </si>
  <si>
    <t>Apoiar  as empresas e os empreendedores em todo o processo de inovação, dos desafios às soluções.</t>
  </si>
  <si>
    <t>FINDES e SENAI</t>
  </si>
  <si>
    <t>SÃO PAULO</t>
  </si>
  <si>
    <t>Edital CEPID 2021</t>
  </si>
  <si>
    <t xml:space="preserve">Realização de projetos em parceria com empresas ou órgãos, governamentais ou não, responsáveis por políticas públicas. Esses projetos poderão beneficiar-se dos Programas de Pesquisa em Parceria para Inovação Tecnológica (PITE) ou de Pesquisa em Políticas Públicas (PPP) da FAPESP; </t>
  </si>
  <si>
    <t>https://fapesp.br/14948/edital-cepid-2021</t>
  </si>
  <si>
    <t>FAPESP</t>
  </si>
  <si>
    <t>Organizações da Sociedade Civil.</t>
  </si>
  <si>
    <t>https://alimentacaoemfoco.org.br/nutrindo-solucoes-locais/</t>
  </si>
  <si>
    <t>Nutrindo Soluções Locais – Edital Regional </t>
  </si>
  <si>
    <t>Maranhão, Tocantins, Piauí e Bahia</t>
  </si>
  <si>
    <t>identificar, incentivar e apoiar o desenvolvimento de projetos socioambientais que se relacionem com alimentação segura, sustentável e acessível, realizados exclusivamente por Organizações da Sociedade Civil</t>
  </si>
  <si>
    <t>fundação Cargill</t>
  </si>
  <si>
    <t>SEEDES</t>
  </si>
  <si>
    <t xml:space="preserve"> startups </t>
  </si>
  <si>
    <t>fomentar o desenvolvimento de empresas e ideias inovadoras!</t>
  </si>
  <si>
    <t>https://seedes.es.gov.br/</t>
  </si>
  <si>
    <t>https://pulsar.unimedvitoria.com.br/</t>
  </si>
  <si>
    <t>Unimed</t>
  </si>
  <si>
    <t>Pulsar Projetos - Unimed Vitória</t>
  </si>
  <si>
    <t xml:space="preserve">aperfeiçoar cada vez
mais a qualidade dos serviços prestados pela Unimed Vitoria por meio de inovação e
colaboração, buscando startups que desejam acompanhar a empresa nessa jornada. </t>
  </si>
  <si>
    <t>startup</t>
  </si>
  <si>
    <t>https://www.wow.ac/inscricao</t>
  </si>
  <si>
    <t>ajudar a startup na validação de product-market fit e estruturação de crescimento.</t>
  </si>
  <si>
    <t>wow aceleradora / anprotec</t>
  </si>
  <si>
    <t>Programa  batch #20</t>
  </si>
  <si>
    <t>EDITAL DE CHAMADA PÚBLICA nº 02/2021
SELEÇÃO DE PROJETOS DE INOVAÇÃO PARA O PROGRAMA INOVA AMAZÔNIA</t>
  </si>
  <si>
    <t>SEBRAE - Pará/ USI/ SECTET/ FUNDAÇÃO GUAMÁ</t>
  </si>
  <si>
    <t>Estimular o empreendedorismo e a inovação, por meio de capacitações para o desenvolvimento de produtos (bens e/ou serviços) ou de processos inovadores, para transformar ideias inovadoras em empreendimentos e fortalecer pequenos negócios que incorporem novas tecnologias aos setores relacionados à bioeconomia no Estado do Pará.</t>
  </si>
  <si>
    <t>https://www.sebrae.com.br/sites/PortalSebrae/inovaamazonia</t>
  </si>
  <si>
    <t>https://www.rn.iel.org.br/negocios-inovadores/</t>
  </si>
  <si>
    <t>Programa Soluções 4.0</t>
  </si>
  <si>
    <t>IEL -RN /NAGI</t>
  </si>
  <si>
    <t xml:space="preserve"> captar empresas investidoras com potencial para aplicar em empreendimentos. Para as startups que disponham ou construam negócios envolvendo demandas e interesses comuns, resultando no desenvolvimento de soluções inovadoras sustentáveis, escaláveis, de inovação, gestão, de base tecnológica, digital ou social.</t>
  </si>
  <si>
    <t>Sergipe</t>
  </si>
  <si>
    <t>PROGRAMA DE INDUÇÃO A CRIAÇÃO
DE STARTUPS - PICS</t>
  </si>
  <si>
    <t>CINTTEC/POSGRAP/UFS</t>
  </si>
  <si>
    <t>Estimular o desenvolvimento de novas startups em Sergipe, por meio
das produções tecnológicas e/ou científicas de pesquisadores, professores, alunos de graduação, e alunos de pós graduação da UFS, contribuindo assim com o desenvolvimento socioeconômico do estado.</t>
  </si>
  <si>
    <t>https://cinttecufs.wixsite.com/inovacao/pics</t>
  </si>
  <si>
    <t>Material atualizado em 02/08/2020</t>
  </si>
  <si>
    <t xml:space="preserve"> seleção de projetos de empreendimento inovador
que possam receber fomento à inovação tecnológica mediante a outorga de bolsas de
inovação aos empreendedores pertencentes às equipes dos projetos, que empreguem
todo o potencial das tecnologias digitais para possibilitar, em áreas estratégicas da
economia do estado do Ceará, o aumento da produtividade, da competitividade e dos
níveis de renda e emprego</t>
  </si>
  <si>
    <t>Ceará</t>
  </si>
  <si>
    <t>SEDET /SECITECE /FUNCAP /ADECE</t>
  </si>
  <si>
    <t>Programa -  Corredores Digitais e Clusters Econômicos de Inovação 2021</t>
  </si>
  <si>
    <t>https://corredoresdigitais.info/editais/</t>
  </si>
  <si>
    <t>EDITAL DE CHAMADA PÚBLICA FAPESC Nº 30/2021
PROGRAMA ACELERA STARTUP SC</t>
  </si>
  <si>
    <t>FAPESC / SEBRAE -SC</t>
  </si>
  <si>
    <t>https://www.fapesc.sc.gov.br/edital-no-30-2021-programa-acelera-startup-sc/</t>
  </si>
  <si>
    <t xml:space="preserve">Acelerar o empreendedorismo inovador por meio de recursos de subvenção econômica (recursos não
reembolsáveis) para o desenvolvimento de produtos (bens e/ou serviços) ou de processos
inovadores no desenvolvimento de empresas de base tecnológica que incorporem novas
tecnologias aos setores econômicos estratégicos do estado de Santa Catarina. </t>
  </si>
  <si>
    <t>https://conteudo.inovacaobrain.com.br/open-maker-challenge-2021</t>
  </si>
  <si>
    <t xml:space="preserve">Open Maker Challenge 2021 </t>
  </si>
  <si>
    <t xml:space="preserve">BRF, Cargill, Junco, Politriz e a própria Algar Telecom.
</t>
  </si>
  <si>
    <t>O programa tem como objetivo continuar estimular a adoção de tecnologias
modernas por parte de seus mantenedores (indústrias que compõem o hub),
encurtando a barreira de transformação digital e contribuindo para o
crescimento da indústria 4.0 no Brasil.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</si>
</sst>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2" x14ac:knownFonts="1">
    <font>
      <sz val="10"/>
      <color rgb="FF000000"/>
      <name val="Arial"/>
    </font>
    <font>
      <sz val="12"/>
      <color rgb="FFF3F3F3"/>
      <name val="Roboto"/>
    </font>
    <font>
      <sz val="10"/>
      <name val="Roboto"/>
    </font>
    <font>
      <sz val="42"/>
      <color rgb="FFF3F3F3"/>
      <name val="Roboto"/>
    </font>
    <font>
      <sz val="11"/>
      <name val="Roboto"/>
    </font>
    <font>
      <b/>
      <sz val="12"/>
      <color rgb="FFFFFFFF"/>
      <name val="Roboto"/>
    </font>
    <font>
      <sz val="10"/>
      <color theme="1"/>
      <name val="Arial"/>
      <family val="2"/>
    </font>
    <font>
      <sz val="11"/>
      <color theme="1"/>
      <name val="Roboto"/>
    </font>
    <font>
      <b/>
      <sz val="11"/>
      <color theme="1"/>
      <name val="Roboto"/>
    </font>
    <font>
      <sz val="10"/>
      <color theme="0" tint="-0.14999847407452621"/>
      <name val="Roboto"/>
    </font>
    <font>
      <sz val="10"/>
      <color theme="0" tint="-0.14999847407452621"/>
      <name val="Arial"/>
      <family val="2"/>
    </font>
    <font>
      <b/>
      <sz val="10"/>
      <name val="Roboto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i/>
      <sz val="13"/>
      <color theme="1"/>
      <name val="Roboto"/>
    </font>
    <font>
      <b/>
      <sz val="11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444444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3D4DB7"/>
        <bgColor rgb="FF3D4DB7"/>
      </patternFill>
    </fill>
    <fill>
      <patternFill patternType="solid">
        <fgColor rgb="FF303F46"/>
        <bgColor rgb="FF303F46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29"/>
        <bgColor rgb="FFFFFFFF"/>
      </patternFill>
    </fill>
    <fill>
      <patternFill patternType="solid">
        <fgColor rgb="FFFFFF29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rgb="FFCCCCCC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FFFFFF"/>
      </patternFill>
    </fill>
  </fills>
  <borders count="18">
    <border>
      <left/>
      <right/>
      <top/>
      <bottom/>
      <diagonal/>
    </border>
    <border>
      <left style="dashed">
        <color theme="0" tint="-0.34998626667073579"/>
      </left>
      <right/>
      <top/>
      <bottom/>
      <diagonal/>
    </border>
    <border>
      <left/>
      <right/>
      <top/>
      <bottom style="medium">
        <color theme="0" tint="-0.34998626667073579"/>
      </bottom>
      <diagonal/>
    </border>
    <border>
      <left style="dashed">
        <color theme="0" tint="-0.34998626667073579"/>
      </left>
      <right/>
      <top/>
      <bottom style="medium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7" fillId="0" borderId="0" applyNumberFormat="0" applyFill="0" applyBorder="0" applyAlignment="0" applyProtection="0"/>
    <xf numFmtId="0" fontId="19" fillId="0" borderId="0"/>
    <xf numFmtId="0" fontId="18" fillId="0" borderId="0" applyNumberFormat="0" applyFill="0" applyBorder="0" applyAlignment="0" applyProtection="0"/>
  </cellStyleXfs>
  <cellXfs count="65">
    <xf numFmtId="0" fontId="0" fillId="0" borderId="0" xfId="0" applyFont="1" applyAlignment="1"/>
    <xf numFmtId="0" fontId="7" fillId="4" borderId="4" xfId="0" applyFont="1" applyFill="1" applyBorder="1" applyAlignment="1">
      <alignment horizontal="center" vertical="center" wrapText="1"/>
    </xf>
    <xf numFmtId="14" fontId="7" fillId="4" borderId="4" xfId="0" applyNumberFormat="1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0" fillId="7" borderId="0" xfId="0" applyFont="1" applyFill="1" applyBorder="1" applyAlignment="1">
      <alignment horizontal="center" vertical="center" wrapText="1"/>
    </xf>
    <xf numFmtId="0" fontId="0" fillId="9" borderId="0" xfId="0" applyFont="1" applyFill="1" applyAlignment="1">
      <alignment wrapText="1"/>
    </xf>
    <xf numFmtId="0" fontId="10" fillId="9" borderId="0" xfId="0" applyFont="1" applyFill="1" applyAlignment="1">
      <alignment wrapText="1"/>
    </xf>
    <xf numFmtId="0" fontId="2" fillId="9" borderId="0" xfId="0" applyFont="1" applyFill="1" applyBorder="1" applyAlignment="1">
      <alignment wrapText="1"/>
    </xf>
    <xf numFmtId="0" fontId="2" fillId="9" borderId="0" xfId="0" applyFont="1" applyFill="1" applyAlignment="1">
      <alignment wrapText="1"/>
    </xf>
    <xf numFmtId="0" fontId="9" fillId="9" borderId="0" xfId="0" applyFont="1" applyFill="1" applyAlignment="1">
      <alignment wrapText="1"/>
    </xf>
    <xf numFmtId="0" fontId="0" fillId="9" borderId="0" xfId="0" applyFont="1" applyFill="1" applyBorder="1" applyAlignment="1">
      <alignment wrapText="1"/>
    </xf>
    <xf numFmtId="0" fontId="11" fillId="9" borderId="0" xfId="0" applyFont="1" applyFill="1" applyBorder="1" applyAlignment="1">
      <alignment horizontal="center" vertical="center" wrapText="1"/>
    </xf>
    <xf numFmtId="0" fontId="4" fillId="9" borderId="0" xfId="0" applyFont="1" applyFill="1" applyBorder="1" applyAlignment="1">
      <alignment vertical="center" wrapText="1"/>
    </xf>
    <xf numFmtId="0" fontId="13" fillId="9" borderId="0" xfId="0" applyFont="1" applyFill="1" applyBorder="1" applyAlignment="1">
      <alignment horizontal="right" vertical="center" wrapText="1"/>
    </xf>
    <xf numFmtId="0" fontId="13" fillId="9" borderId="3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5" fillId="10" borderId="8" xfId="0" applyFont="1" applyFill="1" applyBorder="1" applyAlignment="1">
      <alignment horizontal="center" vertical="center" wrapText="1"/>
    </xf>
    <xf numFmtId="0" fontId="12" fillId="9" borderId="0" xfId="0" applyFont="1" applyFill="1" applyAlignment="1">
      <alignment horizontal="center" vertical="center" wrapText="1"/>
    </xf>
    <xf numFmtId="0" fontId="0" fillId="9" borderId="0" xfId="0" applyFont="1" applyFill="1" applyAlignment="1">
      <alignment horizontal="right" wrapText="1"/>
    </xf>
    <xf numFmtId="0" fontId="0" fillId="9" borderId="0" xfId="0" applyFont="1" applyFill="1" applyAlignment="1">
      <alignment horizontal="left" wrapText="1"/>
    </xf>
    <xf numFmtId="0" fontId="6" fillId="11" borderId="4" xfId="0" applyFont="1" applyFill="1" applyBorder="1" applyAlignment="1">
      <alignment horizontal="center" vertical="center" wrapText="1"/>
    </xf>
    <xf numFmtId="14" fontId="7" fillId="8" borderId="4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left" vertical="center" wrapText="1"/>
    </xf>
    <xf numFmtId="0" fontId="8" fillId="11" borderId="5" xfId="0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 wrapText="1"/>
    </xf>
    <xf numFmtId="0" fontId="6" fillId="6" borderId="6" xfId="1" applyFont="1" applyFill="1" applyBorder="1" applyAlignment="1">
      <alignment horizontal="center" vertical="center" wrapText="1"/>
    </xf>
    <xf numFmtId="0" fontId="20" fillId="4" borderId="12" xfId="1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11" borderId="4" xfId="1" applyFont="1" applyFill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5" fillId="3" borderId="0" xfId="0" applyFont="1" applyFill="1" applyBorder="1" applyAlignment="1">
      <alignment vertical="center" textRotation="90" wrapText="1"/>
    </xf>
    <xf numFmtId="0" fontId="20" fillId="0" borderId="4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164" fontId="7" fillId="11" borderId="4" xfId="0" applyNumberFormat="1" applyFont="1" applyFill="1" applyBorder="1" applyAlignment="1">
      <alignment horizontal="center" vertical="center" wrapText="1"/>
    </xf>
    <xf numFmtId="14" fontId="7" fillId="4" borderId="13" xfId="0" applyNumberFormat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 wrapText="1"/>
    </xf>
    <xf numFmtId="0" fontId="8" fillId="12" borderId="15" xfId="0" applyFont="1" applyFill="1" applyBorder="1" applyAlignment="1">
      <alignment horizontal="center" vertical="center" wrapText="1"/>
    </xf>
    <xf numFmtId="0" fontId="7" fillId="13" borderId="16" xfId="0" applyFont="1" applyFill="1" applyBorder="1" applyAlignment="1">
      <alignment horizontal="center" vertical="center" wrapText="1"/>
    </xf>
    <xf numFmtId="0" fontId="7" fillId="13" borderId="1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textRotation="90" wrapText="1"/>
    </xf>
    <xf numFmtId="0" fontId="1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5" fillId="10" borderId="10" xfId="0" applyFont="1" applyFill="1" applyBorder="1" applyAlignment="1">
      <alignment horizontal="right" vertical="center" wrapText="1"/>
    </xf>
    <xf numFmtId="0" fontId="15" fillId="10" borderId="9" xfId="0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horizontal="center" vertical="center" textRotation="90" wrapText="1"/>
    </xf>
  </cellXfs>
  <cellStyles count="4">
    <cellStyle name="Hiperlink" xfId="1" builtinId="8"/>
    <cellStyle name="Hiperlink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FFFF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666750</xdr:colOff>
      <xdr:row>0</xdr:row>
      <xdr:rowOff>0</xdr:rowOff>
    </xdr:from>
    <xdr:ext cx="2593974" cy="1279071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41176E0C-BB72-4D80-A795-74971F3B5B6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097000" y="0"/>
          <a:ext cx="2593974" cy="127907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8</xdr:col>
      <xdr:colOff>928687</xdr:colOff>
      <xdr:row>46</xdr:row>
      <xdr:rowOff>501650</xdr:rowOff>
    </xdr:from>
    <xdr:to>
      <xdr:col>8</xdr:col>
      <xdr:colOff>4913313</xdr:colOff>
      <xdr:row>63</xdr:row>
      <xdr:rowOff>148432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70EFEE1C-682F-480D-A402-C7AFE7B4B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8687" y="41490900"/>
          <a:ext cx="3984626" cy="4044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gorize.com/en/challenges/code-life-challenge" TargetMode="External"/><Relationship Id="rId13" Type="http://schemas.openxmlformats.org/officeDocument/2006/relationships/hyperlink" Target="https://inovandonacrise.tudosobrestartups.com.br/96704d1/curso-crise/startup-machine-inovando-na-crise" TargetMode="External"/><Relationship Id="rId18" Type="http://schemas.openxmlformats.org/officeDocument/2006/relationships/hyperlink" Target="https://www.theglobalresiliencefund.org/" TargetMode="External"/><Relationship Id="rId26" Type="http://schemas.openxmlformats.org/officeDocument/2006/relationships/hyperlink" Target="https://prosas.com.br/editais/3043-natura-startups?locale=es" TargetMode="External"/><Relationship Id="rId39" Type="http://schemas.openxmlformats.org/officeDocument/2006/relationships/hyperlink" Target="https://www.fapesc.sc.gov.br/edital-no-30-2021-programa-acelera-startup-sc/" TargetMode="External"/><Relationship Id="rId3" Type="http://schemas.openxmlformats.org/officeDocument/2006/relationships/hyperlink" Target="https://docs.google.com/forms/d/e/1FAIpQLSf3AT2wZkdjinrEPFQ5RiPGzxDRvvMGuFqRlGSCNR5oAW0WDA/viewform" TargetMode="External"/><Relationship Id="rId21" Type="http://schemas.openxmlformats.org/officeDocument/2006/relationships/hyperlink" Target="http://www.finep.gov.br/images/apoio-e-financiamento/programas-e-linhas/Finep_2030_Empresarial/29_07_2020_Regulamento_Programa_Finep_2030_Empresarial.pdf" TargetMode="External"/><Relationship Id="rId34" Type="http://schemas.openxmlformats.org/officeDocument/2006/relationships/hyperlink" Target="https://www.wow.ac/inscricao" TargetMode="External"/><Relationship Id="rId42" Type="http://schemas.openxmlformats.org/officeDocument/2006/relationships/drawing" Target="../drawings/drawing1.xml"/><Relationship Id="rId7" Type="http://schemas.openxmlformats.org/officeDocument/2006/relationships/hyperlink" Target="https://docs.google.com/forms/d/e/1FAIpQLSfQ5JSqTn1wwGR8zblo0xE7J5KWtxF5vAh5MXD_t5UeWfFMVQ/viewform" TargetMode="External"/><Relationship Id="rId12" Type="http://schemas.openxmlformats.org/officeDocument/2006/relationships/hyperlink" Target="https://www.openstartups.net/site/coronavirus-challenges.html" TargetMode="External"/><Relationship Id="rId17" Type="http://schemas.openxmlformats.org/officeDocument/2006/relationships/hyperlink" Target="http://www.portaldaindustria.com.br/inovatalentos/acessar/projeto/procurar/?uf_vaga=ES&amp;setor=" TargetMode="External"/><Relationship Id="rId25" Type="http://schemas.openxmlformats.org/officeDocument/2006/relationships/hyperlink" Target="https://benfeitoria.com/canal/enfrente" TargetMode="External"/><Relationship Id="rId33" Type="http://schemas.openxmlformats.org/officeDocument/2006/relationships/hyperlink" Target="https://pulsar.unimedvitoria.com.br/" TargetMode="External"/><Relationship Id="rId38" Type="http://schemas.openxmlformats.org/officeDocument/2006/relationships/hyperlink" Target="https://corredoresdigitais.info/editais/" TargetMode="External"/><Relationship Id="rId2" Type="http://schemas.openxmlformats.org/officeDocument/2006/relationships/hyperlink" Target="https://www.bndes.gov.br/wps/portal/site/home/financiamento/produto/bndes-credito-pequenas-empresas" TargetMode="External"/><Relationship Id="rId16" Type="http://schemas.openxmlformats.org/officeDocument/2006/relationships/hyperlink" Target="http://www.mctic.gov.br/mctic/opencms/salaImprensa/noticias/arquivos/2020/03/MCTIC_investe_no_combate_ao_Covid19.html" TargetMode="External"/><Relationship Id="rId20" Type="http://schemas.openxmlformats.org/officeDocument/2006/relationships/hyperlink" Target="http://www.agenciasebrae.com.br/sites/asn/uf/NA/catalisa-corp-lancara-primeiros-desafios-na-30-conferencia-anprotec,fa0d6b6106cd5710VgnVCM1000004c00210aRCRD" TargetMode="External"/><Relationship Id="rId29" Type="http://schemas.openxmlformats.org/officeDocument/2006/relationships/hyperlink" Target="https://prosas.com.br/editais/9121-premio-empreendedor-social-do-ano-em-resposta-a-covid-19-edicao-2021?locale=en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www.fundoaeroespacial.com.br/sobre/" TargetMode="External"/><Relationship Id="rId6" Type="http://schemas.openxmlformats.org/officeDocument/2006/relationships/hyperlink" Target="http://portalfat.mte.gov.br/programas-e-acoes-2/programas-de-geracao-de-emprego-e-renda-proger/linhas-de-credito/" TargetMode="External"/><Relationship Id="rId11" Type="http://schemas.openxmlformats.org/officeDocument/2006/relationships/hyperlink" Target="http://www.caixa.gov.br/empresa/credito-financiamento/Paginas/default.aspx?utm_source=cross&amp;utm_medium=credito&amp;utm_campaign=expansao-pj" TargetMode="External"/><Relationship Id="rId24" Type="http://schemas.openxmlformats.org/officeDocument/2006/relationships/hyperlink" Target="https://conteudo.phomenta.com.br/aceleracao-de-ongs" TargetMode="External"/><Relationship Id="rId32" Type="http://schemas.openxmlformats.org/officeDocument/2006/relationships/hyperlink" Target="https://seedes.es.gov.br/" TargetMode="External"/><Relationship Id="rId37" Type="http://schemas.openxmlformats.org/officeDocument/2006/relationships/hyperlink" Target="https://cinttecufs.wixsite.com/inovacao/pics" TargetMode="External"/><Relationship Id="rId40" Type="http://schemas.openxmlformats.org/officeDocument/2006/relationships/hyperlink" Target="https://conteudo.inovacaobrain.com.br/open-maker-challenge-2021" TargetMode="External"/><Relationship Id="rId5" Type="http://schemas.openxmlformats.org/officeDocument/2006/relationships/hyperlink" Target="http://portalfat.mte.gov.br/programas-e-acoes-2/programas-de-geracao-de-emprego-e-renda-proger/linhas-de-credito/" TargetMode="External"/><Relationship Id="rId15" Type="http://schemas.openxmlformats.org/officeDocument/2006/relationships/hyperlink" Target="https://www.banestes.com.br/informes/2020/2020_03_17_01.html" TargetMode="External"/><Relationship Id="rId23" Type="http://schemas.openxmlformats.org/officeDocument/2006/relationships/hyperlink" Target="https://www.bndes.gov.br/wps/portal/site/home/financiamento/produto/bndes-credito-servicos-4.0" TargetMode="External"/><Relationship Id="rId28" Type="http://schemas.openxmlformats.org/officeDocument/2006/relationships/hyperlink" Target="https://www.startupinvestsummit.com.br/" TargetMode="External"/><Relationship Id="rId36" Type="http://schemas.openxmlformats.org/officeDocument/2006/relationships/hyperlink" Target="https://www.rn.iel.org.br/negocios-inovadores/" TargetMode="External"/><Relationship Id="rId10" Type="http://schemas.openxmlformats.org/officeDocument/2006/relationships/hyperlink" Target="http://www.finep.gov.br/apoio-e-financiamento-externa/programas-e-linhas/inovacred4-0" TargetMode="External"/><Relationship Id="rId19" Type="http://schemas.openxmlformats.org/officeDocument/2006/relationships/hyperlink" Target="https://entrepreneurshipworldcup.com/" TargetMode="External"/><Relationship Id="rId31" Type="http://schemas.openxmlformats.org/officeDocument/2006/relationships/hyperlink" Target="https://alimentacaoemfoco.org.br/nutrindo-solucoes-locais/" TargetMode="External"/><Relationship Id="rId4" Type="http://schemas.openxmlformats.org/officeDocument/2006/relationships/hyperlink" Target="http://portalfat.mte.gov.br/programas-e-acoes-2/programas-de-geracao-de-emprego-e-renda-proger/linhas-de-credito/" TargetMode="External"/><Relationship Id="rId9" Type="http://schemas.openxmlformats.org/officeDocument/2006/relationships/hyperlink" Target="https://www.institutogene.org.br/noticias/novidadeinstitutogeneabreeditalpermanenteparaincubaceo/" TargetMode="External"/><Relationship Id="rId14" Type="http://schemas.openxmlformats.org/officeDocument/2006/relationships/hyperlink" Target="https://www.bndes.gov.br/wps/portal/site/home/financiamento/produto/bndes-finem-ti" TargetMode="External"/><Relationship Id="rId22" Type="http://schemas.openxmlformats.org/officeDocument/2006/relationships/hyperlink" Target="https://www.drkfoundation.org/apply-for-funding/" TargetMode="External"/><Relationship Id="rId27" Type="http://schemas.openxmlformats.org/officeDocument/2006/relationships/hyperlink" Target="https://prosas.com.br/editais/3435-programa-google-para-organizacoes-sem-fins-lucrativos?locale=es" TargetMode="External"/><Relationship Id="rId30" Type="http://schemas.openxmlformats.org/officeDocument/2006/relationships/hyperlink" Target="https://findeslab.com.br/radar-findeslab/" TargetMode="External"/><Relationship Id="rId35" Type="http://schemas.openxmlformats.org/officeDocument/2006/relationships/hyperlink" Target="https://www.sebrae.com.br/sites/PortalSebrae/inovaamazon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56"/>
  <sheetViews>
    <sheetView tabSelected="1" zoomScale="60" zoomScaleNormal="60" zoomScaleSheetLayoutView="20" workbookViewId="0">
      <selection activeCell="I9" sqref="I9"/>
    </sheetView>
  </sheetViews>
  <sheetFormatPr defaultColWidth="14.453125" defaultRowHeight="15.75" customHeight="1" x14ac:dyDescent="0.25"/>
  <cols>
    <col min="1" max="1" width="7.81640625" style="13" customWidth="1"/>
    <col min="2" max="2" width="2.81640625" style="13" customWidth="1"/>
    <col min="3" max="3" width="5.1796875" style="13" customWidth="1"/>
    <col min="4" max="4" width="9.1796875" style="25" customWidth="1"/>
    <col min="5" max="5" width="38.453125" style="13" customWidth="1"/>
    <col min="6" max="6" width="29.1796875" style="13" customWidth="1"/>
    <col min="7" max="7" width="19.1796875" style="13" customWidth="1"/>
    <col min="8" max="8" width="22" style="13" customWidth="1"/>
    <col min="9" max="9" width="103.1796875" style="13" bestFit="1" customWidth="1"/>
    <col min="10" max="10" width="46" style="13" customWidth="1"/>
    <col min="11" max="11" width="59.453125" style="13" customWidth="1"/>
    <col min="12" max="12" width="2.81640625" style="13" customWidth="1"/>
    <col min="13" max="16384" width="14.453125" style="13"/>
  </cols>
  <sheetData>
    <row r="1" spans="2:12" ht="21.75" customHeight="1" x14ac:dyDescent="0.25"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2:12" ht="78" customHeight="1" x14ac:dyDescent="0.25">
      <c r="B2" s="61" t="s">
        <v>76</v>
      </c>
      <c r="C2" s="61"/>
      <c r="D2" s="61"/>
      <c r="E2" s="61"/>
      <c r="F2" s="61"/>
      <c r="G2" s="61"/>
      <c r="H2" s="61"/>
      <c r="I2" s="61"/>
      <c r="J2" s="61"/>
      <c r="K2" s="61"/>
      <c r="L2" s="11"/>
    </row>
    <row r="3" spans="2:12" ht="30" customHeight="1" thickBot="1" x14ac:dyDescent="0.35">
      <c r="B3" s="15"/>
      <c r="C3" s="18"/>
      <c r="D3" s="32" t="s">
        <v>74</v>
      </c>
      <c r="E3" s="22" t="s">
        <v>75</v>
      </c>
      <c r="F3" s="18"/>
      <c r="G3" s="18"/>
      <c r="H3" s="18"/>
      <c r="I3" s="18"/>
      <c r="J3" s="18"/>
      <c r="K3" s="18"/>
      <c r="L3" s="18"/>
    </row>
    <row r="4" spans="2:12" ht="30" customHeight="1" x14ac:dyDescent="0.3">
      <c r="B4" s="15"/>
      <c r="C4" s="18"/>
      <c r="D4" s="12"/>
      <c r="E4" s="23" t="s">
        <v>120</v>
      </c>
      <c r="F4" s="18"/>
      <c r="G4" s="18"/>
      <c r="H4" s="18"/>
      <c r="I4" s="18"/>
      <c r="J4" s="18"/>
      <c r="K4" s="21" t="s">
        <v>194</v>
      </c>
      <c r="L4" s="18"/>
    </row>
    <row r="5" spans="2:12" ht="15" customHeight="1" thickBot="1" x14ac:dyDescent="0.35">
      <c r="B5" s="16"/>
      <c r="C5" s="15"/>
      <c r="D5" s="19"/>
      <c r="E5" s="15"/>
      <c r="F5" s="16"/>
      <c r="G5" s="15"/>
      <c r="H5" s="15"/>
      <c r="I5" s="15"/>
      <c r="J5" s="16"/>
      <c r="K5" s="20"/>
      <c r="L5" s="16"/>
    </row>
    <row r="6" spans="2:12" ht="42.75" customHeight="1" x14ac:dyDescent="0.3">
      <c r="B6" s="15"/>
      <c r="C6" s="62" t="s">
        <v>19</v>
      </c>
      <c r="D6" s="63"/>
      <c r="E6" s="24" t="s">
        <v>1</v>
      </c>
      <c r="F6" s="24" t="s">
        <v>2</v>
      </c>
      <c r="G6" s="24" t="s">
        <v>3</v>
      </c>
      <c r="H6" s="24" t="s">
        <v>4</v>
      </c>
      <c r="I6" s="24" t="s">
        <v>5</v>
      </c>
      <c r="J6" s="24" t="s">
        <v>126</v>
      </c>
      <c r="K6" s="24" t="s">
        <v>105</v>
      </c>
      <c r="L6" s="15"/>
    </row>
    <row r="7" spans="2:12" ht="81" customHeight="1" x14ac:dyDescent="0.3">
      <c r="B7" s="15"/>
      <c r="C7" s="43"/>
      <c r="D7" s="30">
        <f>COUNT(1)</f>
        <v>1</v>
      </c>
      <c r="E7" s="42" t="s">
        <v>164</v>
      </c>
      <c r="F7" s="5" t="s">
        <v>167</v>
      </c>
      <c r="G7" s="2">
        <v>44410</v>
      </c>
      <c r="H7" s="5" t="s">
        <v>165</v>
      </c>
      <c r="I7" s="1" t="s">
        <v>166</v>
      </c>
      <c r="J7" s="1" t="s">
        <v>162</v>
      </c>
      <c r="K7" s="39" t="s">
        <v>163</v>
      </c>
      <c r="L7" s="16"/>
    </row>
    <row r="8" spans="2:12" ht="81" customHeight="1" x14ac:dyDescent="0.3">
      <c r="B8" s="15"/>
      <c r="C8" s="43"/>
      <c r="D8" s="37">
        <v>2</v>
      </c>
      <c r="E8" s="4" t="s">
        <v>147</v>
      </c>
      <c r="F8" s="28" t="s">
        <v>148</v>
      </c>
      <c r="G8" s="29">
        <v>44410</v>
      </c>
      <c r="H8" s="4" t="s">
        <v>8</v>
      </c>
      <c r="I8" s="4" t="s">
        <v>149</v>
      </c>
      <c r="J8" s="4" t="s">
        <v>82</v>
      </c>
      <c r="K8" s="40" t="s">
        <v>150</v>
      </c>
      <c r="L8" s="16"/>
    </row>
    <row r="9" spans="2:12" ht="81" customHeight="1" x14ac:dyDescent="0.3">
      <c r="B9" s="15"/>
      <c r="C9" s="43"/>
      <c r="D9" s="38">
        <v>3</v>
      </c>
      <c r="E9" s="1" t="s">
        <v>151</v>
      </c>
      <c r="F9" s="5" t="s">
        <v>156</v>
      </c>
      <c r="G9" s="2">
        <v>44423</v>
      </c>
      <c r="H9" s="1" t="s">
        <v>154</v>
      </c>
      <c r="I9" s="1" t="s">
        <v>155</v>
      </c>
      <c r="J9" s="1" t="s">
        <v>152</v>
      </c>
      <c r="K9" s="41" t="s">
        <v>153</v>
      </c>
      <c r="L9" s="16"/>
    </row>
    <row r="10" spans="2:12" ht="81" customHeight="1" x14ac:dyDescent="0.3">
      <c r="B10" s="15"/>
      <c r="C10" s="43"/>
      <c r="D10" s="38">
        <v>4</v>
      </c>
      <c r="E10" s="48" t="s">
        <v>205</v>
      </c>
      <c r="F10" s="48" t="s">
        <v>206</v>
      </c>
      <c r="G10" s="53">
        <v>44423</v>
      </c>
      <c r="H10" s="48" t="s">
        <v>8</v>
      </c>
      <c r="I10" s="48" t="s">
        <v>207</v>
      </c>
      <c r="J10" s="48" t="s">
        <v>94</v>
      </c>
      <c r="K10" s="54" t="s">
        <v>204</v>
      </c>
      <c r="L10" s="16"/>
    </row>
    <row r="11" spans="2:12" ht="109.5" customHeight="1" x14ac:dyDescent="0.3">
      <c r="B11" s="15"/>
      <c r="C11" s="43"/>
      <c r="D11" s="38">
        <v>5</v>
      </c>
      <c r="E11" s="1" t="s">
        <v>198</v>
      </c>
      <c r="F11" s="5" t="s">
        <v>197</v>
      </c>
      <c r="G11" s="2">
        <v>44423</v>
      </c>
      <c r="H11" s="1" t="s">
        <v>196</v>
      </c>
      <c r="I11" s="1" t="s">
        <v>195</v>
      </c>
      <c r="J11" s="1" t="s">
        <v>82</v>
      </c>
      <c r="K11" s="41" t="s">
        <v>199</v>
      </c>
      <c r="L11" s="16"/>
    </row>
    <row r="12" spans="2:12" ht="81" customHeight="1" x14ac:dyDescent="0.3">
      <c r="B12" s="15"/>
      <c r="C12" s="43"/>
      <c r="D12" s="38">
        <v>6</v>
      </c>
      <c r="E12" s="1" t="s">
        <v>186</v>
      </c>
      <c r="F12" s="5" t="s">
        <v>187</v>
      </c>
      <c r="G12" s="2">
        <v>44423</v>
      </c>
      <c r="H12" s="1" t="s">
        <v>8</v>
      </c>
      <c r="I12" s="1" t="s">
        <v>188</v>
      </c>
      <c r="J12" s="1" t="s">
        <v>82</v>
      </c>
      <c r="K12" s="41" t="s">
        <v>185</v>
      </c>
      <c r="L12" s="16"/>
    </row>
    <row r="13" spans="2:12" ht="81" customHeight="1" x14ac:dyDescent="0.3">
      <c r="B13" s="15"/>
      <c r="C13" s="43"/>
      <c r="D13" s="38">
        <v>7</v>
      </c>
      <c r="E13" s="1" t="s">
        <v>190</v>
      </c>
      <c r="F13" s="47" t="s">
        <v>191</v>
      </c>
      <c r="G13" s="2">
        <v>44424</v>
      </c>
      <c r="H13" s="1" t="s">
        <v>189</v>
      </c>
      <c r="I13" s="1" t="s">
        <v>192</v>
      </c>
      <c r="J13" s="1" t="s">
        <v>82</v>
      </c>
      <c r="K13" s="41" t="s">
        <v>193</v>
      </c>
      <c r="L13" s="16"/>
    </row>
    <row r="14" spans="2:12" ht="81" customHeight="1" x14ac:dyDescent="0.3">
      <c r="B14" s="15"/>
      <c r="C14" s="43"/>
      <c r="D14" s="38">
        <v>8</v>
      </c>
      <c r="E14" s="1" t="s">
        <v>180</v>
      </c>
      <c r="F14" s="5" t="s">
        <v>179</v>
      </c>
      <c r="G14" s="2">
        <v>44431</v>
      </c>
      <c r="H14" s="1" t="s">
        <v>8</v>
      </c>
      <c r="I14" s="1" t="s">
        <v>178</v>
      </c>
      <c r="J14" s="1" t="s">
        <v>176</v>
      </c>
      <c r="K14" s="44" t="s">
        <v>177</v>
      </c>
      <c r="L14" s="16"/>
    </row>
    <row r="15" spans="2:12" ht="64.5" customHeight="1" x14ac:dyDescent="0.3">
      <c r="B15" s="15"/>
      <c r="C15" s="43"/>
      <c r="D15" s="38">
        <v>9</v>
      </c>
      <c r="E15" s="1" t="s">
        <v>174</v>
      </c>
      <c r="F15" s="5" t="s">
        <v>173</v>
      </c>
      <c r="G15" s="2">
        <v>44435</v>
      </c>
      <c r="H15" s="1" t="s">
        <v>154</v>
      </c>
      <c r="I15" s="1" t="s">
        <v>175</v>
      </c>
      <c r="J15" s="1" t="s">
        <v>82</v>
      </c>
      <c r="K15" s="44" t="s">
        <v>172</v>
      </c>
      <c r="L15" s="16"/>
    </row>
    <row r="16" spans="2:12" ht="120" customHeight="1" x14ac:dyDescent="0.3">
      <c r="B16" s="15"/>
      <c r="C16" s="43"/>
      <c r="D16" s="38">
        <v>10</v>
      </c>
      <c r="E16" s="1" t="s">
        <v>181</v>
      </c>
      <c r="F16" s="5" t="s">
        <v>182</v>
      </c>
      <c r="G16" s="2">
        <v>44444</v>
      </c>
      <c r="H16" s="1" t="s">
        <v>71</v>
      </c>
      <c r="I16" s="46" t="s">
        <v>183</v>
      </c>
      <c r="J16" s="1" t="s">
        <v>82</v>
      </c>
      <c r="K16" s="45" t="s">
        <v>184</v>
      </c>
      <c r="L16" s="16"/>
    </row>
    <row r="17" spans="2:12" ht="81" customHeight="1" x14ac:dyDescent="0.3">
      <c r="B17" s="15"/>
      <c r="C17" s="43"/>
      <c r="D17" s="30">
        <v>11</v>
      </c>
      <c r="E17" s="1" t="s">
        <v>143</v>
      </c>
      <c r="F17" s="1" t="s">
        <v>144</v>
      </c>
      <c r="G17" s="2">
        <v>44449</v>
      </c>
      <c r="H17" s="1" t="s">
        <v>8</v>
      </c>
      <c r="I17" s="1" t="s">
        <v>145</v>
      </c>
      <c r="J17" s="1" t="s">
        <v>82</v>
      </c>
      <c r="K17" s="36" t="s">
        <v>146</v>
      </c>
      <c r="L17" s="16"/>
    </row>
    <row r="18" spans="2:12" ht="81" customHeight="1" x14ac:dyDescent="0.3">
      <c r="B18" s="15"/>
      <c r="C18" s="43"/>
      <c r="D18" s="30">
        <v>12</v>
      </c>
      <c r="E18" s="1" t="s">
        <v>158</v>
      </c>
      <c r="F18" s="1" t="s">
        <v>161</v>
      </c>
      <c r="G18" s="2">
        <v>44454</v>
      </c>
      <c r="H18" s="1" t="s">
        <v>157</v>
      </c>
      <c r="I18" s="1" t="s">
        <v>159</v>
      </c>
      <c r="J18" s="1" t="s">
        <v>82</v>
      </c>
      <c r="K18" s="36" t="s">
        <v>160</v>
      </c>
      <c r="L18" s="16"/>
    </row>
    <row r="19" spans="2:12" ht="81" customHeight="1" x14ac:dyDescent="0.3">
      <c r="B19" s="15"/>
      <c r="C19" s="43"/>
      <c r="D19" s="30">
        <v>13</v>
      </c>
      <c r="E19" s="1" t="s">
        <v>200</v>
      </c>
      <c r="F19" s="1" t="s">
        <v>201</v>
      </c>
      <c r="G19" s="2">
        <v>44431</v>
      </c>
      <c r="H19" s="1" t="s">
        <v>56</v>
      </c>
      <c r="I19" s="1" t="s">
        <v>203</v>
      </c>
      <c r="J19" s="1" t="s">
        <v>169</v>
      </c>
      <c r="K19" s="34" t="s">
        <v>202</v>
      </c>
      <c r="L19" s="16"/>
    </row>
    <row r="20" spans="2:12" ht="81" customHeight="1" x14ac:dyDescent="0.3">
      <c r="B20" s="15"/>
      <c r="C20" s="43"/>
      <c r="D20" s="30">
        <v>14</v>
      </c>
      <c r="E20" s="1" t="s">
        <v>168</v>
      </c>
      <c r="F20" s="1" t="s">
        <v>161</v>
      </c>
      <c r="G20" s="1" t="s">
        <v>104</v>
      </c>
      <c r="H20" s="1" t="s">
        <v>154</v>
      </c>
      <c r="I20" s="1" t="s">
        <v>170</v>
      </c>
      <c r="J20" s="1" t="s">
        <v>169</v>
      </c>
      <c r="K20" s="34" t="s">
        <v>171</v>
      </c>
      <c r="L20" s="16"/>
    </row>
    <row r="21" spans="2:12" ht="81" customHeight="1" x14ac:dyDescent="0.3">
      <c r="B21" s="15"/>
      <c r="C21" s="43"/>
      <c r="D21" s="30">
        <v>15</v>
      </c>
      <c r="E21" s="1" t="s">
        <v>136</v>
      </c>
      <c r="F21" s="5" t="s">
        <v>137</v>
      </c>
      <c r="G21" s="1" t="s">
        <v>104</v>
      </c>
      <c r="H21" s="1" t="s">
        <v>8</v>
      </c>
      <c r="I21" s="1" t="s">
        <v>138</v>
      </c>
      <c r="J21" s="1" t="s">
        <v>82</v>
      </c>
      <c r="K21" s="34" t="s">
        <v>139</v>
      </c>
      <c r="L21" s="16"/>
    </row>
    <row r="22" spans="2:12" ht="81" customHeight="1" x14ac:dyDescent="0.3">
      <c r="B22" s="15"/>
      <c r="C22" s="43"/>
      <c r="D22" s="30">
        <v>16</v>
      </c>
      <c r="E22" s="1" t="s">
        <v>107</v>
      </c>
      <c r="F22" s="5" t="s">
        <v>140</v>
      </c>
      <c r="G22" s="1" t="s">
        <v>104</v>
      </c>
      <c r="H22" s="1" t="s">
        <v>8</v>
      </c>
      <c r="I22" s="1" t="s">
        <v>141</v>
      </c>
      <c r="J22" s="1" t="s">
        <v>106</v>
      </c>
      <c r="K22" s="34" t="s">
        <v>142</v>
      </c>
      <c r="L22" s="16"/>
    </row>
    <row r="23" spans="2:12" ht="72" customHeight="1" x14ac:dyDescent="0.3">
      <c r="B23" s="16"/>
      <c r="C23" s="43"/>
      <c r="D23" s="30">
        <v>17</v>
      </c>
      <c r="E23" s="1" t="s">
        <v>127</v>
      </c>
      <c r="F23" s="5" t="s">
        <v>130</v>
      </c>
      <c r="G23" s="2" t="s">
        <v>131</v>
      </c>
      <c r="H23" s="1" t="s">
        <v>8</v>
      </c>
      <c r="I23" s="1" t="s">
        <v>128</v>
      </c>
      <c r="J23" s="1" t="s">
        <v>7</v>
      </c>
      <c r="K23" s="1" t="s">
        <v>129</v>
      </c>
      <c r="L23" s="16"/>
    </row>
    <row r="24" spans="2:12" ht="104.25" customHeight="1" x14ac:dyDescent="0.3">
      <c r="B24" s="16"/>
      <c r="C24" s="43"/>
      <c r="D24" s="10">
        <v>18</v>
      </c>
      <c r="E24" s="1" t="s">
        <v>122</v>
      </c>
      <c r="F24" s="1" t="s">
        <v>123</v>
      </c>
      <c r="G24" s="1" t="s">
        <v>104</v>
      </c>
      <c r="H24" s="1" t="s">
        <v>8</v>
      </c>
      <c r="I24" s="1" t="s">
        <v>125</v>
      </c>
      <c r="J24" s="1" t="s">
        <v>124</v>
      </c>
      <c r="K24" s="7" t="s">
        <v>121</v>
      </c>
      <c r="L24" s="15"/>
    </row>
    <row r="25" spans="2:12" ht="53.25" customHeight="1" x14ac:dyDescent="0.3">
      <c r="B25" s="15"/>
      <c r="C25" s="43"/>
      <c r="D25" s="33">
        <v>19</v>
      </c>
      <c r="E25" s="3" t="str">
        <f>UPPER("Campanha Startups X Covid19")</f>
        <v>CAMPANHA STARTUPS X COVID19</v>
      </c>
      <c r="F25" s="3" t="s">
        <v>46</v>
      </c>
      <c r="G25" s="3" t="s">
        <v>104</v>
      </c>
      <c r="H25" s="3" t="s">
        <v>8</v>
      </c>
      <c r="I25" s="3" t="s">
        <v>48</v>
      </c>
      <c r="J25" s="3" t="s">
        <v>47</v>
      </c>
      <c r="K25" s="8" t="s">
        <v>45</v>
      </c>
      <c r="L25" s="16"/>
    </row>
    <row r="26" spans="2:12" ht="75" customHeight="1" x14ac:dyDescent="0.3">
      <c r="B26" s="15"/>
      <c r="C26" s="43"/>
      <c r="D26" s="33">
        <v>20</v>
      </c>
      <c r="E26" s="3" t="s">
        <v>68</v>
      </c>
      <c r="F26" s="3" t="s">
        <v>70</v>
      </c>
      <c r="G26" s="3" t="s">
        <v>104</v>
      </c>
      <c r="H26" s="3" t="s">
        <v>71</v>
      </c>
      <c r="I26" s="3" t="s">
        <v>72</v>
      </c>
      <c r="J26" s="3" t="s">
        <v>69</v>
      </c>
      <c r="K26" s="35" t="s">
        <v>67</v>
      </c>
      <c r="L26" s="16"/>
    </row>
    <row r="27" spans="2:12" ht="63.75" customHeight="1" x14ac:dyDescent="0.3">
      <c r="B27" s="16"/>
      <c r="C27" s="43"/>
      <c r="D27" s="10">
        <v>21</v>
      </c>
      <c r="E27" s="1" t="str">
        <f>UPPER("Entrepreneurship World Cup")</f>
        <v>ENTREPRENEURSHIP WORLD CUP</v>
      </c>
      <c r="F27" s="1" t="s">
        <v>103</v>
      </c>
      <c r="G27" s="1" t="s">
        <v>104</v>
      </c>
      <c r="H27" s="1" t="s">
        <v>8</v>
      </c>
      <c r="I27" s="1" t="s">
        <v>101</v>
      </c>
      <c r="J27" s="1" t="s">
        <v>88</v>
      </c>
      <c r="K27" s="7" t="s">
        <v>102</v>
      </c>
      <c r="L27" s="16"/>
    </row>
    <row r="28" spans="2:12" ht="74.25" customHeight="1" x14ac:dyDescent="0.3">
      <c r="B28" s="16"/>
      <c r="C28" s="64"/>
      <c r="D28" s="30">
        <v>22</v>
      </c>
      <c r="E28" s="48" t="str">
        <f>UPPER("Programa de Incubação do Instituto Gene")</f>
        <v>PROGRAMA DE INCUBAÇÃO DO INSTITUTO GENE</v>
      </c>
      <c r="F28" s="48" t="s">
        <v>55</v>
      </c>
      <c r="G28" s="48" t="s">
        <v>104</v>
      </c>
      <c r="H28" s="48" t="s">
        <v>56</v>
      </c>
      <c r="I28" s="48" t="s">
        <v>54</v>
      </c>
      <c r="J28" s="48" t="s">
        <v>88</v>
      </c>
      <c r="K28" s="49" t="s">
        <v>53</v>
      </c>
      <c r="L28" s="16"/>
    </row>
    <row r="29" spans="2:12" ht="51" customHeight="1" x14ac:dyDescent="0.3">
      <c r="B29" s="16"/>
      <c r="C29" s="64"/>
      <c r="D29" s="55">
        <v>23</v>
      </c>
      <c r="E29" s="4" t="s">
        <v>132</v>
      </c>
      <c r="F29" s="28" t="s">
        <v>133</v>
      </c>
      <c r="G29" s="29" t="s">
        <v>104</v>
      </c>
      <c r="H29" s="4" t="s">
        <v>8</v>
      </c>
      <c r="I29" s="4" t="s">
        <v>135</v>
      </c>
      <c r="J29" s="4" t="s">
        <v>82</v>
      </c>
      <c r="K29" s="4" t="s">
        <v>134</v>
      </c>
    </row>
    <row r="30" spans="2:12" ht="86.25" customHeight="1" x14ac:dyDescent="0.3">
      <c r="B30" s="16"/>
      <c r="C30" s="64"/>
      <c r="D30" s="10">
        <v>24</v>
      </c>
      <c r="E30" s="1" t="s">
        <v>111</v>
      </c>
      <c r="F30" s="5" t="s">
        <v>112</v>
      </c>
      <c r="G30" s="2" t="s">
        <v>104</v>
      </c>
      <c r="H30" s="1" t="s">
        <v>8</v>
      </c>
      <c r="I30" s="1" t="s">
        <v>110</v>
      </c>
      <c r="J30" s="1" t="s">
        <v>109</v>
      </c>
      <c r="K30" s="7" t="s">
        <v>108</v>
      </c>
      <c r="L30" s="16"/>
    </row>
    <row r="31" spans="2:12" ht="125.25" customHeight="1" x14ac:dyDescent="0.3">
      <c r="B31" s="16"/>
      <c r="C31" s="64"/>
      <c r="D31" s="33">
        <v>25</v>
      </c>
      <c r="E31" s="3" t="s">
        <v>85</v>
      </c>
      <c r="F31" s="3" t="s">
        <v>86</v>
      </c>
      <c r="G31" s="3" t="s">
        <v>104</v>
      </c>
      <c r="H31" s="3" t="s">
        <v>8</v>
      </c>
      <c r="I31" s="3" t="s">
        <v>84</v>
      </c>
      <c r="J31" s="3" t="s">
        <v>82</v>
      </c>
      <c r="K31" s="8" t="s">
        <v>87</v>
      </c>
      <c r="L31" s="16"/>
    </row>
    <row r="32" spans="2:12" ht="49.5" customHeight="1" x14ac:dyDescent="0.3">
      <c r="B32" s="16"/>
      <c r="C32" s="64"/>
      <c r="D32" s="33">
        <v>26</v>
      </c>
      <c r="E32" s="3" t="s">
        <v>92</v>
      </c>
      <c r="F32" s="3" t="s">
        <v>93</v>
      </c>
      <c r="G32" s="3" t="s">
        <v>104</v>
      </c>
      <c r="H32" s="3" t="s">
        <v>6</v>
      </c>
      <c r="I32" s="3" t="s">
        <v>90</v>
      </c>
      <c r="J32" s="3" t="s">
        <v>89</v>
      </c>
      <c r="K32" s="8" t="s">
        <v>91</v>
      </c>
      <c r="L32" s="16"/>
    </row>
    <row r="33" spans="2:12" ht="109.5" customHeight="1" x14ac:dyDescent="0.3">
      <c r="B33" s="16"/>
      <c r="C33" s="64"/>
      <c r="D33" s="33">
        <v>27</v>
      </c>
      <c r="E33" s="3" t="s">
        <v>50</v>
      </c>
      <c r="F33" s="3" t="s">
        <v>51</v>
      </c>
      <c r="G33" s="3" t="s">
        <v>104</v>
      </c>
      <c r="H33" s="3" t="s">
        <v>15</v>
      </c>
      <c r="I33" s="3" t="s">
        <v>77</v>
      </c>
      <c r="J33" s="3" t="s">
        <v>52</v>
      </c>
      <c r="K33" s="8" t="s">
        <v>49</v>
      </c>
      <c r="L33" s="16"/>
    </row>
    <row r="34" spans="2:12" ht="78.75" customHeight="1" x14ac:dyDescent="0.3">
      <c r="B34" s="16"/>
      <c r="C34" s="64"/>
      <c r="D34" s="10">
        <v>28</v>
      </c>
      <c r="E34" s="1" t="s">
        <v>20</v>
      </c>
      <c r="F34" s="1" t="s">
        <v>16</v>
      </c>
      <c r="G34" s="5" t="s">
        <v>104</v>
      </c>
      <c r="H34" s="1" t="s">
        <v>8</v>
      </c>
      <c r="I34" s="1" t="s">
        <v>12</v>
      </c>
      <c r="J34" s="1" t="s">
        <v>13</v>
      </c>
      <c r="K34" s="7" t="s">
        <v>14</v>
      </c>
      <c r="L34" s="16"/>
    </row>
    <row r="35" spans="2:12" s="14" customFormat="1" ht="104.25" customHeight="1" x14ac:dyDescent="0.3">
      <c r="B35" s="16"/>
      <c r="C35" s="64"/>
      <c r="D35" s="33">
        <v>29</v>
      </c>
      <c r="E35" s="4" t="s">
        <v>83</v>
      </c>
      <c r="F35" s="3" t="s">
        <v>95</v>
      </c>
      <c r="G35" s="6" t="s">
        <v>104</v>
      </c>
      <c r="H35" s="3" t="s">
        <v>8</v>
      </c>
      <c r="I35" s="3" t="s">
        <v>73</v>
      </c>
      <c r="J35" s="3" t="s">
        <v>66</v>
      </c>
      <c r="K35" s="8" t="s">
        <v>65</v>
      </c>
      <c r="L35" s="17"/>
    </row>
    <row r="36" spans="2:12" s="14" customFormat="1" ht="29" x14ac:dyDescent="0.3">
      <c r="B36" s="17"/>
      <c r="C36" s="64"/>
      <c r="D36" s="10">
        <v>30</v>
      </c>
      <c r="E36" s="1" t="s">
        <v>116</v>
      </c>
      <c r="F36" s="1" t="s">
        <v>113</v>
      </c>
      <c r="G36" s="2" t="s">
        <v>104</v>
      </c>
      <c r="H36" s="1" t="s">
        <v>15</v>
      </c>
      <c r="I36" s="1" t="s">
        <v>114</v>
      </c>
      <c r="J36" s="1" t="s">
        <v>94</v>
      </c>
      <c r="K36" s="7" t="s">
        <v>115</v>
      </c>
      <c r="L36" s="17"/>
    </row>
    <row r="37" spans="2:12" ht="66.75" customHeight="1" x14ac:dyDescent="0.3">
      <c r="B37" s="16"/>
      <c r="C37" s="59" t="s">
        <v>26</v>
      </c>
      <c r="D37" s="33">
        <v>31</v>
      </c>
      <c r="E37" s="51" t="s">
        <v>97</v>
      </c>
      <c r="F37" s="51" t="s">
        <v>99</v>
      </c>
      <c r="G37" s="52" t="s">
        <v>104</v>
      </c>
      <c r="H37" s="51" t="s">
        <v>8</v>
      </c>
      <c r="I37" s="51" t="s">
        <v>98</v>
      </c>
      <c r="J37" s="51" t="s">
        <v>100</v>
      </c>
      <c r="K37" s="9" t="s">
        <v>96</v>
      </c>
      <c r="L37" s="16"/>
    </row>
    <row r="38" spans="2:12" ht="72" customHeight="1" x14ac:dyDescent="0.3">
      <c r="B38" s="16"/>
      <c r="C38" s="59"/>
      <c r="D38" s="50">
        <v>32</v>
      </c>
      <c r="E38" s="1" t="s">
        <v>17</v>
      </c>
      <c r="F38" s="1" t="s">
        <v>18</v>
      </c>
      <c r="G38" s="1" t="s">
        <v>104</v>
      </c>
      <c r="H38" s="1" t="s">
        <v>8</v>
      </c>
      <c r="I38" s="1" t="s">
        <v>9</v>
      </c>
      <c r="J38" s="1" t="s">
        <v>10</v>
      </c>
      <c r="K38" s="1" t="s">
        <v>11</v>
      </c>
      <c r="L38" s="16"/>
    </row>
    <row r="39" spans="2:12" ht="29" x14ac:dyDescent="0.3">
      <c r="B39" s="16"/>
      <c r="C39" s="59"/>
      <c r="D39" s="50">
        <v>33</v>
      </c>
      <c r="E39" s="1" t="s">
        <v>23</v>
      </c>
      <c r="F39" s="1" t="s">
        <v>24</v>
      </c>
      <c r="G39" s="1" t="s">
        <v>104</v>
      </c>
      <c r="H39" s="1" t="s">
        <v>8</v>
      </c>
      <c r="I39" s="1" t="s">
        <v>27</v>
      </c>
      <c r="J39" s="1" t="s">
        <v>44</v>
      </c>
      <c r="K39" s="1" t="s">
        <v>25</v>
      </c>
      <c r="L39" s="16"/>
    </row>
    <row r="40" spans="2:12" ht="43.5" x14ac:dyDescent="0.3">
      <c r="B40" s="16"/>
      <c r="C40" s="59"/>
      <c r="D40" s="56">
        <v>34</v>
      </c>
      <c r="E40" s="57" t="s">
        <v>30</v>
      </c>
      <c r="F40" s="57" t="s">
        <v>33</v>
      </c>
      <c r="G40" s="57" t="s">
        <v>104</v>
      </c>
      <c r="H40" s="57" t="s">
        <v>21</v>
      </c>
      <c r="I40" s="57" t="s">
        <v>29</v>
      </c>
      <c r="J40" s="57" t="s">
        <v>32</v>
      </c>
      <c r="K40" s="58" t="s">
        <v>28</v>
      </c>
      <c r="L40" s="15"/>
    </row>
    <row r="41" spans="2:12" ht="41.25" customHeight="1" x14ac:dyDescent="0.3">
      <c r="B41" s="15"/>
      <c r="C41" s="59"/>
      <c r="D41" s="10">
        <v>35</v>
      </c>
      <c r="E41" s="1" t="s">
        <v>34</v>
      </c>
      <c r="F41" s="1" t="s">
        <v>31</v>
      </c>
      <c r="G41" s="1" t="s">
        <v>104</v>
      </c>
      <c r="H41" s="1" t="s">
        <v>8</v>
      </c>
      <c r="I41" s="1" t="s">
        <v>35</v>
      </c>
      <c r="J41" s="1" t="s">
        <v>38</v>
      </c>
      <c r="K41" s="7" t="s">
        <v>43</v>
      </c>
      <c r="L41" s="15"/>
    </row>
    <row r="42" spans="2:12" ht="48.75" customHeight="1" x14ac:dyDescent="0.3">
      <c r="B42" s="15"/>
      <c r="C42" s="59"/>
      <c r="D42" s="31">
        <v>36</v>
      </c>
      <c r="E42" s="1" t="s">
        <v>42</v>
      </c>
      <c r="F42" s="1" t="s">
        <v>31</v>
      </c>
      <c r="G42" s="1" t="s">
        <v>104</v>
      </c>
      <c r="H42" s="1" t="s">
        <v>8</v>
      </c>
      <c r="I42" s="1" t="s">
        <v>36</v>
      </c>
      <c r="J42" s="1" t="s">
        <v>37</v>
      </c>
      <c r="K42" s="7" t="s">
        <v>43</v>
      </c>
      <c r="L42" s="16"/>
    </row>
    <row r="43" spans="2:12" ht="70.5" customHeight="1" x14ac:dyDescent="0.3">
      <c r="B43" s="16"/>
      <c r="C43" s="59"/>
      <c r="D43" s="10">
        <v>37</v>
      </c>
      <c r="E43" s="1" t="s">
        <v>41</v>
      </c>
      <c r="F43" s="1" t="s">
        <v>31</v>
      </c>
      <c r="G43" s="1" t="s">
        <v>104</v>
      </c>
      <c r="H43" s="1" t="s">
        <v>8</v>
      </c>
      <c r="I43" s="1" t="s">
        <v>39</v>
      </c>
      <c r="J43" s="1" t="s">
        <v>40</v>
      </c>
      <c r="K43" s="7" t="s">
        <v>43</v>
      </c>
      <c r="L43" s="16"/>
    </row>
    <row r="44" spans="2:12" ht="73.5" customHeight="1" x14ac:dyDescent="0.3">
      <c r="B44" s="16"/>
      <c r="C44" s="59"/>
      <c r="D44" s="31">
        <v>38</v>
      </c>
      <c r="E44" s="1" t="s">
        <v>63</v>
      </c>
      <c r="F44" s="1" t="s">
        <v>64</v>
      </c>
      <c r="G44" s="1" t="s">
        <v>104</v>
      </c>
      <c r="H44" s="1" t="s">
        <v>8</v>
      </c>
      <c r="I44" s="1" t="s">
        <v>62</v>
      </c>
      <c r="J44" s="1" t="s">
        <v>94</v>
      </c>
      <c r="K44" s="7" t="s">
        <v>61</v>
      </c>
      <c r="L44" s="16"/>
    </row>
    <row r="45" spans="2:12" ht="63.75" customHeight="1" x14ac:dyDescent="0.3">
      <c r="B45" s="16"/>
      <c r="C45" s="59"/>
      <c r="D45" s="33">
        <v>39</v>
      </c>
      <c r="E45" s="4" t="s">
        <v>81</v>
      </c>
      <c r="F45" s="4" t="s">
        <v>78</v>
      </c>
      <c r="G45" s="4" t="s">
        <v>104</v>
      </c>
      <c r="H45" s="4" t="s">
        <v>6</v>
      </c>
      <c r="I45" s="4" t="s">
        <v>79</v>
      </c>
      <c r="J45" s="4" t="s">
        <v>10</v>
      </c>
      <c r="K45" s="8" t="s">
        <v>80</v>
      </c>
      <c r="L45" s="16"/>
    </row>
    <row r="46" spans="2:12" ht="76.5" customHeight="1" x14ac:dyDescent="0.3">
      <c r="B46" s="16"/>
      <c r="C46" s="59"/>
      <c r="D46" s="31">
        <v>40</v>
      </c>
      <c r="E46" s="1" t="s">
        <v>58</v>
      </c>
      <c r="F46" s="1" t="s">
        <v>22</v>
      </c>
      <c r="G46" s="1" t="s">
        <v>104</v>
      </c>
      <c r="H46" s="1" t="s">
        <v>8</v>
      </c>
      <c r="I46" s="1" t="s">
        <v>59</v>
      </c>
      <c r="J46" s="1" t="s">
        <v>60</v>
      </c>
      <c r="K46" s="7" t="s">
        <v>57</v>
      </c>
      <c r="L46" s="16"/>
    </row>
    <row r="47" spans="2:12" ht="86.25" customHeight="1" x14ac:dyDescent="0.3">
      <c r="B47" s="16"/>
      <c r="C47" s="59"/>
      <c r="D47" s="10">
        <v>41</v>
      </c>
      <c r="E47" s="1" t="s">
        <v>118</v>
      </c>
      <c r="F47" s="1" t="s">
        <v>24</v>
      </c>
      <c r="G47" s="1" t="s">
        <v>104</v>
      </c>
      <c r="H47" s="1" t="s">
        <v>8</v>
      </c>
      <c r="I47" s="1" t="s">
        <v>117</v>
      </c>
      <c r="J47" s="1" t="s">
        <v>94</v>
      </c>
      <c r="K47" s="7" t="s">
        <v>119</v>
      </c>
      <c r="L47" s="16"/>
    </row>
    <row r="48" spans="2:12" ht="15.75" customHeight="1" x14ac:dyDescent="0.3">
      <c r="B48" s="16"/>
    </row>
    <row r="49" spans="2:11" ht="15.75" customHeight="1" x14ac:dyDescent="0.3">
      <c r="B49" s="16"/>
    </row>
    <row r="52" spans="2:11" ht="15.75" customHeight="1" x14ac:dyDescent="0.25">
      <c r="J52" s="26"/>
      <c r="K52" s="27"/>
    </row>
    <row r="53" spans="2:11" ht="15.75" customHeight="1" x14ac:dyDescent="0.25">
      <c r="J53" s="26"/>
      <c r="K53" s="27"/>
    </row>
    <row r="54" spans="2:11" ht="15.75" customHeight="1" x14ac:dyDescent="0.25">
      <c r="J54" s="26"/>
      <c r="K54" s="27"/>
    </row>
    <row r="55" spans="2:11" ht="15.75" customHeight="1" x14ac:dyDescent="0.25">
      <c r="J55" s="26"/>
      <c r="K55" s="27"/>
    </row>
    <row r="56" spans="2:11" ht="15.75" customHeight="1" x14ac:dyDescent="0.25">
      <c r="J56" s="26"/>
    </row>
  </sheetData>
  <sortState xmlns:xlrd2="http://schemas.microsoft.com/office/spreadsheetml/2017/richdata2" ref="D8:K49">
    <sortCondition ref="D8:D49" customList="data"/>
  </sortState>
  <mergeCells count="5">
    <mergeCell ref="C37:C47"/>
    <mergeCell ref="B1:L1"/>
    <mergeCell ref="B2:K2"/>
    <mergeCell ref="C6:D6"/>
    <mergeCell ref="C28:C36"/>
  </mergeCells>
  <hyperlinks>
    <hyperlink ref="K34" r:id="rId1" xr:uid="{00000000-0004-0000-0000-000000000000}"/>
    <hyperlink ref="K39" r:id="rId2" xr:uid="{00000000-0004-0000-0000-000001000000}"/>
    <hyperlink ref="K40" r:id="rId3" xr:uid="{00000000-0004-0000-0000-000002000000}"/>
    <hyperlink ref="K43" r:id="rId4" xr:uid="{00000000-0004-0000-0000-000003000000}"/>
    <hyperlink ref="K41" r:id="rId5" xr:uid="{00000000-0004-0000-0000-000004000000}"/>
    <hyperlink ref="K42" r:id="rId6" xr:uid="{00000000-0004-0000-0000-000005000000}"/>
    <hyperlink ref="K25" r:id="rId7" xr:uid="{00000000-0004-0000-0000-000006000000}"/>
    <hyperlink ref="K33" r:id="rId8" xr:uid="{00000000-0004-0000-0000-000007000000}"/>
    <hyperlink ref="K28" r:id="rId9" xr:uid="{00000000-0004-0000-0000-000008000000}"/>
    <hyperlink ref="K46" r:id="rId10" xr:uid="{00000000-0004-0000-0000-000009000000}"/>
    <hyperlink ref="K44" r:id="rId11" xr:uid="{00000000-0004-0000-0000-00000A000000}"/>
    <hyperlink ref="K35" r:id="rId12" xr:uid="{00000000-0004-0000-0000-00000B000000}"/>
    <hyperlink ref="K26" r:id="rId13" xr:uid="{00000000-0004-0000-0000-00000C000000}"/>
    <hyperlink ref="K38" r:id="rId14" xr:uid="{00000000-0004-0000-0000-00000D000000}"/>
    <hyperlink ref="K45" r:id="rId15" xr:uid="{00000000-0004-0000-0000-00000E000000}"/>
    <hyperlink ref="K31" r:id="rId16" location="carousel-example-generic" xr:uid="{00000000-0004-0000-0000-00000F000000}"/>
    <hyperlink ref="K32" r:id="rId17" xr:uid="{00000000-0004-0000-0000-000010000000}"/>
    <hyperlink ref="K37" r:id="rId18" xr:uid="{00000000-0004-0000-0000-000011000000}"/>
    <hyperlink ref="K27" r:id="rId19" xr:uid="{00000000-0004-0000-0000-000012000000}"/>
    <hyperlink ref="K23" r:id="rId20" xr:uid="{00000000-0004-0000-0000-000013000000}"/>
    <hyperlink ref="K30" r:id="rId21" xr:uid="{00000000-0004-0000-0000-000014000000}"/>
    <hyperlink ref="K36" r:id="rId22" xr:uid="{00000000-0004-0000-0000-000015000000}"/>
    <hyperlink ref="K47" r:id="rId23" xr:uid="{00000000-0004-0000-0000-000016000000}"/>
    <hyperlink ref="K24" r:id="rId24" xr:uid="{00000000-0004-0000-0000-000017000000}"/>
    <hyperlink ref="K29" r:id="rId25" xr:uid="{00000000-0004-0000-0000-000018000000}"/>
    <hyperlink ref="K21" r:id="rId26" xr:uid="{00000000-0004-0000-0000-000019000000}"/>
    <hyperlink ref="K22" r:id="rId27" xr:uid="{00000000-0004-0000-0000-00001A000000}"/>
    <hyperlink ref="K17" r:id="rId28" xr:uid="{00000000-0004-0000-0000-00001B000000}"/>
    <hyperlink ref="K8" r:id="rId29" location="!#tab_vermais_descricao" xr:uid="{00000000-0004-0000-0000-00001C000000}"/>
    <hyperlink ref="K9" r:id="rId30" xr:uid="{00000000-0004-0000-0000-00001D000000}"/>
    <hyperlink ref="K7" r:id="rId31" xr:uid="{00000000-0004-0000-0000-00001E000000}"/>
    <hyperlink ref="K20" r:id="rId32" xr:uid="{00000000-0004-0000-0000-00001F000000}"/>
    <hyperlink ref="K15" r:id="rId33" xr:uid="{00000000-0004-0000-0000-000020000000}"/>
    <hyperlink ref="K14" r:id="rId34" xr:uid="{00000000-0004-0000-0000-000021000000}"/>
    <hyperlink ref="K16" r:id="rId35" xr:uid="{00000000-0004-0000-0000-000022000000}"/>
    <hyperlink ref="K12" r:id="rId36" xr:uid="{00000000-0004-0000-0000-000023000000}"/>
    <hyperlink ref="K13" r:id="rId37" xr:uid="{00000000-0004-0000-0000-000024000000}"/>
    <hyperlink ref="K11" r:id="rId38" xr:uid="{00000000-0004-0000-0000-000025000000}"/>
    <hyperlink ref="K19" r:id="rId39" xr:uid="{00000000-0004-0000-0000-000026000000}"/>
    <hyperlink ref="K10" r:id="rId40" xr:uid="{00000000-0004-0000-0000-000027000000}"/>
  </hyperlinks>
  <pageMargins left="0.25" right="0.25" top="0.75" bottom="0.75" header="0.3" footer="0.3"/>
  <pageSetup paperSize="9" scale="52" fitToHeight="0" orientation="landscape" r:id="rId41"/>
  <rowBreaks count="1" manualBreakCount="1">
    <brk id="29" max="11" man="1"/>
  </rowBreaks>
  <drawing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Nova Atualização 02.08.21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Quele Cruz da Silva</dc:creator>
  <cp:lastModifiedBy>Juliana Lourenco Marques</cp:lastModifiedBy>
  <cp:lastPrinted>2020-10-01T17:49:25Z</cp:lastPrinted>
  <dcterms:created xsi:type="dcterms:W3CDTF">2020-01-28T12:09:55Z</dcterms:created>
  <dcterms:modified xsi:type="dcterms:W3CDTF">2021-08-03T17:17:27Z</dcterms:modified>
</cp:coreProperties>
</file>